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0" windowWidth="9615" windowHeight="11640" activeTab="0"/>
  </bookViews>
  <sheets>
    <sheet name="Вариант 1" sheetId="1" r:id="rId1"/>
    <sheet name="Лист1" sheetId="2" r:id="rId2"/>
  </sheets>
  <definedNames>
    <definedName name="_xlnm.Print_Area" localSheetId="0">'Вариант 1'!$A$1:$EB$194</definedName>
  </definedNames>
  <calcPr fullCalcOnLoad="1" refMode="R1C1"/>
</workbook>
</file>

<file path=xl/sharedStrings.xml><?xml version="1.0" encoding="utf-8"?>
<sst xmlns="http://schemas.openxmlformats.org/spreadsheetml/2006/main" count="225" uniqueCount="191">
  <si>
    <t>Коды</t>
  </si>
  <si>
    <t>0710001</t>
  </si>
  <si>
    <t>Форма по ОКУД</t>
  </si>
  <si>
    <t>Дата (число, месяц, год)</t>
  </si>
  <si>
    <t>по ОКПО</t>
  </si>
  <si>
    <t>по ОКЕИ</t>
  </si>
  <si>
    <t>Единица измерения: тыс. руб. (млн. руб.)</t>
  </si>
  <si>
    <t>на</t>
  </si>
  <si>
    <t xml:space="preserve"> г.</t>
  </si>
  <si>
    <t>Приложение № 1</t>
  </si>
  <si>
    <t>к Требованиям к плану</t>
  </si>
  <si>
    <t>финансово-хозяйственной деятельности</t>
  </si>
  <si>
    <t>муниципального учреждения</t>
  </si>
  <si>
    <t>Утвержден</t>
  </si>
  <si>
    <t>План финансово - хозяйственной деятельности</t>
  </si>
  <si>
    <t>ИНН/ КПП</t>
  </si>
  <si>
    <t>Наименование муниципального</t>
  </si>
  <si>
    <t>бюджетного (автономного) учреждения</t>
  </si>
  <si>
    <t>(подразделения)</t>
  </si>
  <si>
    <t>/</t>
  </si>
  <si>
    <t>руб.</t>
  </si>
  <si>
    <t>Наименование органа осуществляющего функции и полномочия</t>
  </si>
  <si>
    <t>учредителя</t>
  </si>
  <si>
    <t>I. Сведения о деятельности муниципального</t>
  </si>
  <si>
    <t>1.1 Цели деятельности муниципального бюджетного (автономного)учреждения</t>
  </si>
  <si>
    <t>1.2 Виды деятельности муниципального бюджетного (автономного)учреждения</t>
  </si>
  <si>
    <t>1.3 Перечень услуг (работ), осуществляемых на платной основе</t>
  </si>
  <si>
    <t>б) достижение учащимися высокого уровня развития, адаптация личности к жизни в обществе;</t>
  </si>
  <si>
    <t>в) создание основы для осознанного выбора и последующего освоения профессиональных образовательных программ.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</si>
  <si>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</si>
  <si>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</si>
  <si>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</si>
  <si>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</si>
  <si>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</si>
  <si>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</si>
  <si>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</si>
  <si>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</si>
  <si>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</si>
  <si>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 xml:space="preserve">Адрес фактического местонахождения муниципального бюджетного </t>
  </si>
  <si>
    <t>(автономного) учреждения (подразделения)</t>
  </si>
  <si>
    <t>II. Показатели финансового состояния учреждения</t>
  </si>
  <si>
    <t>Наименование показателя</t>
  </si>
  <si>
    <t xml:space="preserve">I. Нефинансовые активы, всего: </t>
  </si>
  <si>
    <t>из них: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</si>
  <si>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</si>
  <si>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</si>
  <si>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</si>
  <si>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</si>
  <si>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</si>
  <si>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</si>
  <si>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</si>
  <si>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</si>
  <si>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</si>
  <si>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городского бюджета</t>
  </si>
  <si>
    <t>2.2. Дебиторская задолженность по выданным авансам, полученным за счет средств городского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</si>
  <si>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</si>
  <si>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</si>
  <si>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</si>
  <si>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</si>
  <si>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</si>
  <si>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</si>
  <si>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</si>
  <si>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материальных запасов</t>
  </si>
  <si>
    <t>2.3.9.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</si>
  <si>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</si>
  <si>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</si>
  <si>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</si>
  <si>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</si>
  <si>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</si>
  <si>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</si>
  <si>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</si>
  <si>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</si>
  <si>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материальных запасов</t>
  </si>
  <si>
    <t xml:space="preserve">III. Обязательства, всего 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</si>
  <si>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</si>
  <si>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</si>
  <si>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</si>
  <si>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</si>
  <si>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</si>
  <si>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</si>
  <si>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</si>
  <si>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</si>
  <si>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</si>
  <si>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</si>
  <si>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материальных запасов</t>
  </si>
  <si>
    <t>3.2.10. По оплате прочих расходов</t>
  </si>
  <si>
    <t>3.2.11. По платежам в бюджет</t>
  </si>
  <si>
    <t>3.2.12.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</si>
  <si>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</si>
  <si>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</si>
  <si>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</si>
  <si>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</si>
  <si>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</si>
  <si>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</si>
  <si>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</si>
  <si>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</si>
  <si>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</si>
  <si>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материальных запасов</t>
  </si>
  <si>
    <t>3.3.10. По оплате прочих расходов</t>
  </si>
  <si>
    <t>3.3.11. По платежам в бюджет</t>
  </si>
  <si>
    <t>3.3.12. По прочим расчетам с кредиторами</t>
  </si>
  <si>
    <t>2.2.9. По выданным авансам на прочие расходы</t>
  </si>
  <si>
    <t>III. Показатели по поступлениям средств и выплатам учреждения.</t>
  </si>
  <si>
    <t>Код по бюджетной классифика-ции операции сектора государствен-ного управления</t>
  </si>
  <si>
    <t>Всего</t>
  </si>
  <si>
    <t>в том числе</t>
  </si>
  <si>
    <t>операции по счетам, открытым в кредитных организациях</t>
  </si>
  <si>
    <t>Оплата работ, услуг, всего</t>
  </si>
  <si>
    <t>Прочие выплаты</t>
  </si>
  <si>
    <t>Заработная плата</t>
  </si>
  <si>
    <t>Планируемый остаток средств на начало планируемого периода</t>
  </si>
  <si>
    <t>Поступления, всего</t>
  </si>
  <si>
    <t xml:space="preserve">в том числе:    </t>
  </si>
  <si>
    <t>Субсидии на выполнение муниципального задания</t>
  </si>
  <si>
    <t>Бюджетные инвестиции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</si>
  <si>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</si>
  <si>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N 1</t>
  </si>
  <si>
    <t>Услуга N 2</t>
  </si>
  <si>
    <t>и т.д.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</si>
  <si>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</si>
  <si>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</si>
  <si>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</si>
  <si>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</si>
  <si>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 xml:space="preserve">из них:    </t>
  </si>
  <si>
    <t>Начисления на выплаты по оплате труда</t>
  </si>
  <si>
    <t>Х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</si>
  <si>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</si>
  <si>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</si>
  <si>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</si>
  <si>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</si>
  <si>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</si>
  <si>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</si>
  <si>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муниципальным организациям, всего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</si>
  <si>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</si>
  <si>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</si>
  <si>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</si>
  <si>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</si>
  <si>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</si>
  <si>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</si>
  <si>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</si>
  <si>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</si>
  <si>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</si>
  <si>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</si>
  <si>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</si>
  <si>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муниципального</t>
  </si>
  <si>
    <t>учреждения</t>
  </si>
  <si>
    <t>(уполномоченное лицо</t>
  </si>
  <si>
    <t>Главный бухгалтер</t>
  </si>
  <si>
    <t>тел.</t>
  </si>
  <si>
    <t>"</t>
  </si>
  <si>
    <t>г.</t>
  </si>
  <si>
    <t>Сумма</t>
  </si>
  <si>
    <t>Операции по личевым счетам открытым в казначействе Финансового органа</t>
  </si>
  <si>
    <t>осуществляет бесплатное обучение детей школьного возраста по общеобразовательным программам в рамках государственных стандартов;</t>
  </si>
  <si>
    <t>может реализовывать дополнительные образовательные программы (при наличии лицензии) и оказывать дополнительные образовательные услуги (на договорной основе ), не включённые в перечень основных общеобразовательных программ,</t>
  </si>
  <si>
    <t>при наличии лицензии (разрешения) может по договорам с организациями проводить профессиональную подготовку обучающихся в качестве дополнительной образовательной услуги, в том числе за плату</t>
  </si>
  <si>
    <t>1.2.3.Материальные запасы</t>
  </si>
  <si>
    <t>Услуга N 3</t>
  </si>
  <si>
    <t xml:space="preserve">Муниципальное автономное </t>
  </si>
  <si>
    <t>а) Основными целями Учреждения являются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</si>
  <si>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 самостоятельно устанавливает для работников Учреждения размеры заработной платы, дифференцированные надбавки к должностным окладам на основании действующего законодательства, в пределах выделенных средств; применяет прогрессивные формы организации, оплаты и стимулирования труда; самостоятельно определяет структуру Учреждения, штатную численность работников;</t>
  </si>
  <si>
    <t> самостоятельно устанавливает для работников Учреждения дополнительные отпуска, сокращенный рабочий день и иные льготы в соответствии с действующим законодательством;</t>
  </si>
  <si>
    <t> самостоятельно формирует контингент обучающихся  в соответствии с лицензией;</t>
  </si>
  <si>
    <t> самостоятельно  осуществляет подбор,  прием на работу и расстановку кадров, несет ответственность за уровень их квалификации</t>
  </si>
  <si>
    <t> обеспечивает необходимые условия для работы медицинского кабинета, контролирует его работу в целях охраны и укрепления здоровья обучающихся и работников Учреждения;</t>
  </si>
  <si>
    <t> содействует деятельности методических объединений педагогических работников.</t>
  </si>
  <si>
    <t> физкультурно-оздоровительного, в том числе по организации отдыха детей в каникулярное время;</t>
  </si>
  <si>
    <t>общеобразовательная школа"</t>
  </si>
  <si>
    <t>45782224</t>
  </si>
  <si>
    <t xml:space="preserve"> </t>
  </si>
  <si>
    <t>МКУ Ялуторовского района "Отдел образования"</t>
  </si>
  <si>
    <t>Тюменская область,Ялуторовский район</t>
  </si>
  <si>
    <t>Утверждаю:</t>
  </si>
  <si>
    <t>от 29 декабря 2011 г. № 2038-п</t>
  </si>
  <si>
    <t>Цыганкова Л.А.</t>
  </si>
  <si>
    <t xml:space="preserve">Начальник МКУ Ялуторовского района "Отдел образование"                                                  </t>
  </si>
  <si>
    <t xml:space="preserve">Постановлением Администрации  </t>
  </si>
  <si>
    <t>Ялуторовского района</t>
  </si>
  <si>
    <t>родительская плата</t>
  </si>
  <si>
    <t>Родительская плата</t>
  </si>
  <si>
    <t xml:space="preserve">общеобразовательное учреждение "Новоатьяловская средняя  </t>
  </si>
  <si>
    <t>с.Новоатьялово, ул.Школьная 20</t>
  </si>
  <si>
    <t>Исхакова Ф.Ф.</t>
  </si>
  <si>
    <t>Исполнитель</t>
  </si>
  <si>
    <t>Нурмухаметова И.И.</t>
  </si>
  <si>
    <t>01</t>
  </si>
  <si>
    <t>1 января</t>
  </si>
  <si>
    <t>13</t>
  </si>
  <si>
    <t>2013</t>
  </si>
  <si>
    <t>на 2013 год</t>
  </si>
  <si>
    <t>Код субсидии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</si>
</sst>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4">
    <font>
      <sz val="10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name val="Arial Cyr"/>
      <family val="0"/>
    </font>
    <font>
      <sz val="11"/>
      <color indexed="48"/>
      <name val="Arial Cyr"/>
      <family val="0"/>
    </font>
    <font>
      <sz val="11"/>
      <color indexed="57"/>
      <name val="Arial"/>
      <family val="2"/>
    </font>
    <font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color indexed="48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color indexed="48"/>
      <name val="Arial"/>
      <family val="2"/>
    </font>
    <font>
      <b/>
      <i/>
      <u val="single"/>
      <sz val="11"/>
      <color indexed="57"/>
      <name val="Arial"/>
      <family val="2"/>
    </font>
    <font>
      <b/>
      <i/>
      <sz val="11"/>
      <color indexed="57"/>
      <name val="Arial"/>
      <family val="2"/>
    </font>
    <font>
      <b/>
      <u val="single"/>
      <sz val="11"/>
      <name val="Arial Cyr"/>
      <family val="0"/>
    </font>
    <font>
      <b/>
      <i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3" fontId="20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3" fontId="21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 indent="1"/>
    </xf>
    <xf numFmtId="4" fontId="26" fillId="0" borderId="11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 indent="3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left" vertical="center" wrapText="1" indent="3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 indent="3"/>
    </xf>
    <xf numFmtId="0" fontId="31" fillId="0" borderId="13" xfId="0" applyFont="1" applyFill="1" applyBorder="1" applyAlignment="1">
      <alignment horizontal="left" vertical="center" wrapText="1" indent="3"/>
    </xf>
    <xf numFmtId="0" fontId="31" fillId="0" borderId="14" xfId="0" applyFont="1" applyFill="1" applyBorder="1" applyAlignment="1">
      <alignment horizontal="left" vertical="center" wrapText="1" indent="3"/>
    </xf>
    <xf numFmtId="4" fontId="32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49" fontId="30" fillId="0" borderId="1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Alignment="1" applyProtection="1">
      <alignment horizontal="right"/>
      <protection/>
    </xf>
    <xf numFmtId="49" fontId="30" fillId="0" borderId="10" xfId="0" applyNumberFormat="1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49" fontId="27" fillId="0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0" fontId="27" fillId="0" borderId="13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 indent="2"/>
    </xf>
    <xf numFmtId="0" fontId="21" fillId="0" borderId="11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92"/>
  <sheetViews>
    <sheetView tabSelected="1" view="pageBreakPreview" zoomScale="85" zoomScaleSheetLayoutView="85" zoomScalePageLayoutView="0" workbookViewId="0" topLeftCell="A22">
      <selection activeCell="CX3" sqref="CH3:CX4"/>
    </sheetView>
  </sheetViews>
  <sheetFormatPr defaultColWidth="0.875" defaultRowHeight="12.75"/>
  <cols>
    <col min="1" max="46" width="0.875" style="1" customWidth="1"/>
    <col min="47" max="47" width="0.875" style="1" hidden="1" customWidth="1"/>
    <col min="48" max="60" width="0.875" style="1" customWidth="1"/>
    <col min="61" max="63" width="0.875" style="1" hidden="1" customWidth="1"/>
    <col min="64" max="64" width="0.6171875" style="1" hidden="1" customWidth="1"/>
    <col min="65" max="81" width="0.6171875" style="1" customWidth="1"/>
    <col min="82" max="97" width="0.875" style="1" customWidth="1"/>
    <col min="98" max="98" width="1.625" style="1" customWidth="1"/>
    <col min="99" max="106" width="0.875" style="1" customWidth="1"/>
    <col min="107" max="107" width="0.74609375" style="1" customWidth="1"/>
    <col min="108" max="108" width="0.875" style="1" hidden="1" customWidth="1"/>
    <col min="109" max="109" width="1.875" style="1" hidden="1" customWidth="1"/>
    <col min="110" max="110" width="0.2421875" style="1" hidden="1" customWidth="1"/>
    <col min="111" max="114" width="0.875" style="1" customWidth="1"/>
    <col min="115" max="115" width="3.875" style="1" customWidth="1"/>
    <col min="116" max="120" width="0.875" style="1" customWidth="1"/>
    <col min="121" max="121" width="0.12890625" style="1" customWidth="1"/>
    <col min="122" max="122" width="3.375" style="1" customWidth="1"/>
    <col min="123" max="123" width="3.25390625" style="1" customWidth="1"/>
    <col min="124" max="124" width="0.6171875" style="1" customWidth="1"/>
    <col min="125" max="125" width="0.875" style="1" hidden="1" customWidth="1"/>
    <col min="126" max="127" width="0.74609375" style="1" hidden="1" customWidth="1"/>
    <col min="128" max="132" width="0.875" style="1" hidden="1" customWidth="1"/>
    <col min="133" max="165" width="0.875" style="1" customWidth="1"/>
    <col min="166" max="16384" width="0.875" style="1" customWidth="1"/>
  </cols>
  <sheetData>
    <row r="1" spans="1:132" ht="9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 t="s">
        <v>9</v>
      </c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</row>
    <row r="2" spans="1:132" ht="9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 t="s">
        <v>10</v>
      </c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</row>
    <row r="3" spans="1:132" ht="9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 t="s">
        <v>11</v>
      </c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</row>
    <row r="4" spans="1:132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 t="s">
        <v>12</v>
      </c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</row>
    <row r="5" spans="1:132" ht="9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 t="s">
        <v>13</v>
      </c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</row>
    <row r="6" spans="1:13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 t="s">
        <v>176</v>
      </c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</row>
    <row r="7" spans="1:132" ht="9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 t="s">
        <v>177</v>
      </c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</row>
    <row r="8" spans="1:132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 t="s">
        <v>173</v>
      </c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</row>
    <row r="9" spans="1:132" ht="16.5" customHeight="1">
      <c r="A9" s="20" t="s">
        <v>172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</row>
    <row r="10" spans="1:132" ht="18" customHeight="1">
      <c r="A10" s="91" t="s">
        <v>175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</row>
    <row r="11" spans="1:132" ht="18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20" t="s">
        <v>174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</row>
    <row r="12" spans="1:132" ht="16.5" customHeight="1">
      <c r="A12" s="20" t="s">
        <v>149</v>
      </c>
      <c r="B12" s="20"/>
      <c r="C12" s="92"/>
      <c r="D12" s="92"/>
      <c r="E12" s="92"/>
      <c r="F12" s="92"/>
      <c r="G12" s="92"/>
      <c r="H12" s="92"/>
      <c r="I12" s="92"/>
      <c r="J12" s="92"/>
      <c r="K12" s="20" t="s">
        <v>149</v>
      </c>
      <c r="L12" s="20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20">
        <v>20</v>
      </c>
      <c r="AF12" s="20"/>
      <c r="AG12" s="20"/>
      <c r="AH12" s="20"/>
      <c r="AI12" s="20"/>
      <c r="AJ12" s="92">
        <v>13</v>
      </c>
      <c r="AK12" s="92"/>
      <c r="AL12" s="92"/>
      <c r="AM12" s="92"/>
      <c r="AN12" s="92"/>
      <c r="AO12" s="20" t="s">
        <v>150</v>
      </c>
      <c r="AP12" s="20"/>
      <c r="AQ12" s="20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</row>
    <row r="13" spans="1:132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</row>
    <row r="14" spans="1:132" ht="24" customHeight="1">
      <c r="A14" s="93" t="s">
        <v>14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</row>
    <row r="15" spans="1:132" ht="16.5">
      <c r="A15" s="93" t="s">
        <v>189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</row>
    <row r="16" spans="1:132" ht="11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</row>
    <row r="17" spans="1:132" s="2" customFormat="1" ht="16.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4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</row>
    <row r="18" spans="1:132" ht="16.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19"/>
      <c r="AC18" s="19"/>
      <c r="AD18" s="95"/>
      <c r="AE18" s="95"/>
      <c r="AF18" s="95"/>
      <c r="AG18" s="96" t="s">
        <v>7</v>
      </c>
      <c r="AH18" s="95"/>
      <c r="AI18" s="97" t="s">
        <v>186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>
        <v>20</v>
      </c>
      <c r="BA18" s="98"/>
      <c r="BB18" s="98"/>
      <c r="BC18" s="98"/>
      <c r="BD18" s="98"/>
      <c r="BE18" s="99" t="s">
        <v>187</v>
      </c>
      <c r="BF18" s="99"/>
      <c r="BG18" s="99"/>
      <c r="BH18" s="99"/>
      <c r="BI18" s="95" t="s">
        <v>8</v>
      </c>
      <c r="BJ18" s="19"/>
      <c r="BK18" s="95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100" t="s">
        <v>0</v>
      </c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</row>
    <row r="19" spans="1:132" ht="16.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01" t="s">
        <v>2</v>
      </c>
      <c r="DF19" s="19"/>
      <c r="DG19" s="102" t="s">
        <v>1</v>
      </c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</row>
    <row r="20" spans="1:132" ht="16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01" t="s">
        <v>3</v>
      </c>
      <c r="DF20" s="19"/>
      <c r="DG20" s="102" t="s">
        <v>185</v>
      </c>
      <c r="DH20" s="102"/>
      <c r="DI20" s="102"/>
      <c r="DJ20" s="102"/>
      <c r="DK20" s="102"/>
      <c r="DL20" s="102"/>
      <c r="DM20" s="102"/>
      <c r="DN20" s="102" t="s">
        <v>185</v>
      </c>
      <c r="DO20" s="102"/>
      <c r="DP20" s="102"/>
      <c r="DQ20" s="102"/>
      <c r="DR20" s="102"/>
      <c r="DS20" s="102"/>
      <c r="DT20" s="102"/>
      <c r="DU20" s="102"/>
      <c r="DV20" s="102" t="s">
        <v>188</v>
      </c>
      <c r="DW20" s="102"/>
      <c r="DX20" s="102"/>
      <c r="DY20" s="102"/>
      <c r="DZ20" s="102"/>
      <c r="EA20" s="102"/>
      <c r="EB20" s="102"/>
    </row>
    <row r="21" spans="1:132" ht="12.75" customHeight="1">
      <c r="A21" s="19" t="s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9"/>
      <c r="CV21" s="104" t="s">
        <v>4</v>
      </c>
      <c r="CW21" s="104"/>
      <c r="CX21" s="104"/>
      <c r="CY21" s="104"/>
      <c r="CZ21" s="104"/>
      <c r="DA21" s="104"/>
      <c r="DB21" s="104"/>
      <c r="DC21" s="104"/>
      <c r="DD21" s="104"/>
      <c r="DE21" s="104"/>
      <c r="DF21" s="19"/>
      <c r="DG21" s="105" t="s">
        <v>168</v>
      </c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</row>
    <row r="22" spans="1:132" ht="16.5">
      <c r="A22" s="19" t="s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9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9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</row>
    <row r="23" spans="1:132" ht="16.5">
      <c r="A23" s="19" t="s">
        <v>18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03"/>
      <c r="S23" s="103"/>
      <c r="T23" s="103"/>
      <c r="U23" s="103"/>
      <c r="V23" s="103"/>
      <c r="W23" s="103"/>
      <c r="X23" s="18" t="s">
        <v>158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9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</row>
    <row r="24" spans="1:132" ht="16.5">
      <c r="A24" s="18" t="s">
        <v>180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9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</row>
    <row r="25" spans="1:132" ht="16.5">
      <c r="A25" s="18" t="s">
        <v>167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9"/>
      <c r="DG25" s="107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9"/>
    </row>
    <row r="26" spans="1:132" ht="16.5">
      <c r="A26" s="19" t="s">
        <v>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10">
        <v>7228005312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1" t="s">
        <v>19</v>
      </c>
      <c r="AU26" s="111"/>
      <c r="AV26" s="110">
        <v>720701001</v>
      </c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9"/>
      <c r="CW26" s="19"/>
      <c r="CX26" s="19"/>
      <c r="CY26" s="19"/>
      <c r="CZ26" s="19"/>
      <c r="DA26" s="19"/>
      <c r="DB26" s="19"/>
      <c r="DC26" s="19"/>
      <c r="DD26" s="19"/>
      <c r="DE26" s="101"/>
      <c r="DF26" s="19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</row>
    <row r="27" spans="1:132" ht="12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2"/>
      <c r="CT27" s="112"/>
      <c r="CU27" s="112"/>
      <c r="CV27" s="19"/>
      <c r="CW27" s="19"/>
      <c r="CX27" s="19"/>
      <c r="CY27" s="19"/>
      <c r="CZ27" s="19"/>
      <c r="DA27" s="19"/>
      <c r="DB27" s="19"/>
      <c r="DC27" s="19"/>
      <c r="DD27" s="19"/>
      <c r="DE27" s="101"/>
      <c r="DF27" s="19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</row>
    <row r="28" spans="1:132" ht="16.5">
      <c r="A28" s="20" t="s">
        <v>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15" t="s">
        <v>20</v>
      </c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20" t="s">
        <v>5</v>
      </c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19"/>
      <c r="DG28" s="107" t="s">
        <v>169</v>
      </c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9"/>
    </row>
    <row r="29" spans="1:132" ht="12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9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</row>
    <row r="30" spans="1:132" ht="16.5">
      <c r="A30" s="19" t="s">
        <v>21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7"/>
      <c r="CW30" s="117"/>
      <c r="CX30" s="117"/>
      <c r="CY30" s="117"/>
      <c r="CZ30" s="117"/>
      <c r="DA30" s="117"/>
      <c r="DB30" s="117"/>
      <c r="DC30" s="117"/>
      <c r="DD30" s="117"/>
      <c r="DE30" s="101"/>
      <c r="DF30" s="19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</row>
    <row r="31" spans="1:132" ht="16.5">
      <c r="A31" s="19" t="s">
        <v>22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8" t="s">
        <v>170</v>
      </c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9"/>
      <c r="CW31" s="119"/>
      <c r="CX31" s="119"/>
      <c r="CY31" s="119"/>
      <c r="CZ31" s="119"/>
      <c r="DA31" s="119"/>
      <c r="DB31" s="120"/>
      <c r="DC31" s="117"/>
      <c r="DD31" s="117"/>
      <c r="DE31" s="101"/>
      <c r="DF31" s="19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</row>
    <row r="32" spans="1:132" ht="10.5" customHeight="1">
      <c r="A32" s="19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7"/>
      <c r="CW32" s="117"/>
      <c r="CX32" s="117"/>
      <c r="CY32" s="117"/>
      <c r="CZ32" s="117"/>
      <c r="DA32" s="117"/>
      <c r="DB32" s="117"/>
      <c r="DC32" s="117"/>
      <c r="DD32" s="117"/>
      <c r="DE32" s="101"/>
      <c r="DF32" s="19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</row>
    <row r="33" spans="1:132" ht="10.5" customHeight="1">
      <c r="A33" s="19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7"/>
      <c r="CW33" s="117"/>
      <c r="CX33" s="117"/>
      <c r="CY33" s="117"/>
      <c r="CZ33" s="117"/>
      <c r="DA33" s="117"/>
      <c r="DB33" s="117"/>
      <c r="DC33" s="117"/>
      <c r="DD33" s="117"/>
      <c r="DE33" s="101"/>
      <c r="DF33" s="19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</row>
    <row r="34" spans="1:132" ht="14.25" customHeight="1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</row>
    <row r="35" spans="1:132" ht="16.5">
      <c r="A35" s="121" t="s">
        <v>39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8" t="s">
        <v>171</v>
      </c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</row>
    <row r="36" spans="1:132" ht="16.5">
      <c r="A36" s="18" t="s">
        <v>181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</row>
    <row r="37" spans="1:132" ht="16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</row>
    <row r="38" spans="1:132" ht="16.5">
      <c r="A38" s="93" t="s">
        <v>23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</row>
    <row r="39" spans="1:132" ht="16.5">
      <c r="A39" s="93" t="s">
        <v>17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</row>
    <row r="40" spans="1:132" ht="16.5">
      <c r="A40" s="20" t="s">
        <v>24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</row>
    <row r="41" spans="1:132" ht="16.5">
      <c r="A41" s="20" t="s">
        <v>18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</row>
    <row r="42" spans="1:132" ht="117.75" customHeight="1">
      <c r="A42" s="122" t="s">
        <v>159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</row>
    <row r="43" spans="1:132" ht="35.25" customHeight="1">
      <c r="A43" s="122" t="s">
        <v>27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</row>
    <row r="44" spans="1:132" ht="31.5" customHeight="1">
      <c r="A44" s="122" t="s">
        <v>28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</row>
    <row r="45" spans="1:132" ht="16.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</row>
    <row r="46" spans="1:132" ht="16.5">
      <c r="A46" s="20" t="s">
        <v>25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</row>
    <row r="47" spans="1:132" ht="16.5">
      <c r="A47" s="20" t="s">
        <v>18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</row>
    <row r="48" spans="1:132" ht="38.25" customHeight="1">
      <c r="A48" s="124" t="s">
        <v>29</v>
      </c>
      <c r="B48" s="124"/>
      <c r="C48" s="124"/>
      <c r="D48" s="122" t="s">
        <v>153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</row>
    <row r="49" spans="1:132" ht="66.75" customHeight="1">
      <c r="A49" s="124" t="s">
        <v>30</v>
      </c>
      <c r="B49" s="124"/>
      <c r="C49" s="124"/>
      <c r="D49" s="122" t="s">
        <v>154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</row>
    <row r="50" spans="1:132" ht="51.75" customHeight="1">
      <c r="A50" s="124" t="s">
        <v>31</v>
      </c>
      <c r="B50" s="124"/>
      <c r="C50" s="124"/>
      <c r="D50" s="122" t="s">
        <v>155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</row>
    <row r="51" spans="1:132" ht="103.5" customHeight="1">
      <c r="A51" s="124" t="s">
        <v>32</v>
      </c>
      <c r="B51" s="124"/>
      <c r="C51" s="124"/>
      <c r="D51" s="122" t="s">
        <v>160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</row>
    <row r="52" spans="1:132" ht="51" customHeight="1">
      <c r="A52" s="124" t="s">
        <v>33</v>
      </c>
      <c r="B52" s="124"/>
      <c r="C52" s="124"/>
      <c r="D52" s="122" t="s">
        <v>161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</row>
    <row r="53" spans="1:132" ht="35.25" customHeight="1">
      <c r="A53" s="124" t="s">
        <v>34</v>
      </c>
      <c r="B53" s="124"/>
      <c r="C53" s="124"/>
      <c r="D53" s="122" t="s">
        <v>162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</row>
    <row r="54" spans="1:132" ht="34.5" customHeight="1">
      <c r="A54" s="124" t="s">
        <v>35</v>
      </c>
      <c r="B54" s="124"/>
      <c r="C54" s="124"/>
      <c r="D54" s="122" t="s">
        <v>163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</row>
    <row r="55" spans="1:132" ht="35.25" customHeight="1">
      <c r="A55" s="124" t="s">
        <v>36</v>
      </c>
      <c r="B55" s="124"/>
      <c r="C55" s="124"/>
      <c r="D55" s="122" t="s">
        <v>164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</row>
    <row r="56" spans="1:132" ht="32.25" customHeight="1">
      <c r="A56" s="124" t="s">
        <v>37</v>
      </c>
      <c r="B56" s="124"/>
      <c r="C56" s="124"/>
      <c r="D56" s="122" t="s">
        <v>165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</row>
    <row r="57" spans="1:132" ht="16.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</row>
    <row r="58" spans="1:132" ht="16.5">
      <c r="A58" s="20" t="s">
        <v>26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</row>
    <row r="59" spans="1:132" ht="35.25" customHeight="1">
      <c r="A59" s="20" t="s">
        <v>29</v>
      </c>
      <c r="B59" s="20"/>
      <c r="C59" s="20"/>
      <c r="D59" s="122" t="s">
        <v>166</v>
      </c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5"/>
    </row>
    <row r="60" spans="1:132" ht="16.5">
      <c r="A60" s="126" t="s">
        <v>40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</row>
    <row r="61" spans="1:132" ht="16.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</row>
    <row r="62" spans="1:132" ht="16.5" customHeight="1">
      <c r="A62" s="128" t="s">
        <v>41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 t="s">
        <v>151</v>
      </c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</row>
    <row r="63" spans="1:132" ht="16.5" customHeight="1">
      <c r="A63" s="129" t="s">
        <v>42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1"/>
      <c r="DG63" s="4">
        <f>DG69+DG72+DG73</f>
        <v>29476426.64</v>
      </c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</row>
    <row r="64" spans="1:132" ht="16.5" customHeight="1">
      <c r="A64" s="132" t="s">
        <v>43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</row>
    <row r="65" spans="1:132" ht="16.5">
      <c r="A65" s="133" t="s">
        <v>44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6">
        <f>DG66</f>
        <v>42005317.46</v>
      </c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</row>
    <row r="66" spans="1:132" ht="51" customHeight="1">
      <c r="A66" s="134" t="s">
        <v>45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7">
        <v>42005317.46</v>
      </c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</row>
    <row r="67" spans="1:132" ht="51.75" customHeight="1">
      <c r="A67" s="134" t="s">
        <v>46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7">
        <v>0</v>
      </c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</row>
    <row r="68" spans="1:132" ht="49.5" customHeight="1">
      <c r="A68" s="134" t="s">
        <v>47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7">
        <v>0</v>
      </c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</row>
    <row r="69" spans="1:132" ht="34.5" customHeight="1">
      <c r="A69" s="134" t="s">
        <v>48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7">
        <v>28011996.86</v>
      </c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</row>
    <row r="70" spans="1:132" ht="33" customHeight="1">
      <c r="A70" s="133" t="s">
        <v>49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6">
        <f>DG71</f>
        <v>3979305.86</v>
      </c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</row>
    <row r="71" spans="1:132" ht="33.75" customHeight="1">
      <c r="A71" s="134" t="s">
        <v>50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7">
        <v>3979305.86</v>
      </c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</row>
    <row r="72" spans="1:132" ht="29.25" customHeight="1">
      <c r="A72" s="134" t="s">
        <v>51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7">
        <v>348491.62</v>
      </c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</row>
    <row r="73" spans="1:132" ht="21.75" customHeight="1">
      <c r="A73" s="134" t="s">
        <v>156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8">
        <v>1115938.16</v>
      </c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10"/>
    </row>
    <row r="74" spans="1:132" ht="16.5">
      <c r="A74" s="129" t="s">
        <v>52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1"/>
      <c r="DG74" s="4">
        <f>DG76+DG77+DG87</f>
        <v>122997.56</v>
      </c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</row>
    <row r="75" spans="1:132" ht="16.5">
      <c r="A75" s="132" t="s">
        <v>43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</row>
    <row r="76" spans="1:132" ht="35.25" customHeight="1">
      <c r="A76" s="133" t="s">
        <v>53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7">
        <v>44264</v>
      </c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</row>
    <row r="77" spans="1:132" ht="36" customHeight="1">
      <c r="A77" s="133" t="s">
        <v>54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1">
        <f>SUM(DG78:EB86)</f>
        <v>78733.56</v>
      </c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</row>
    <row r="78" spans="1:132" ht="16.5">
      <c r="A78" s="135" t="s">
        <v>55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7">
        <v>12144.33</v>
      </c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</row>
    <row r="79" spans="1:132" ht="16.5">
      <c r="A79" s="135" t="s">
        <v>56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</row>
    <row r="80" spans="1:132" ht="16.5">
      <c r="A80" s="135" t="s">
        <v>57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7">
        <v>3.4</v>
      </c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</row>
    <row r="81" spans="1:132" ht="16.5">
      <c r="A81" s="135" t="s">
        <v>58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</row>
    <row r="82" spans="1:132" ht="16.5">
      <c r="A82" s="135" t="s">
        <v>59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</row>
    <row r="83" spans="1:132" ht="16.5">
      <c r="A83" s="135" t="s">
        <v>60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</row>
    <row r="84" spans="1:132" ht="16.5">
      <c r="A84" s="135" t="s">
        <v>61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</row>
    <row r="85" spans="1:132" ht="16.5">
      <c r="A85" s="135" t="s">
        <v>62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7">
        <v>66585.83</v>
      </c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</row>
    <row r="86" spans="1:132" ht="16.5">
      <c r="A86" s="135" t="s">
        <v>101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</row>
    <row r="87" spans="1:132" ht="48" customHeight="1">
      <c r="A87" s="133" t="s">
        <v>64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6">
        <f>SUM(DG88:EB96)</f>
        <v>0</v>
      </c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</row>
    <row r="88" spans="1:132" ht="16.5">
      <c r="A88" s="135" t="s">
        <v>65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</row>
    <row r="89" spans="1:132" ht="16.5">
      <c r="A89" s="135" t="s">
        <v>66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</row>
    <row r="90" spans="1:132" ht="16.5">
      <c r="A90" s="135" t="s">
        <v>67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</row>
    <row r="91" spans="1:132" ht="16.5">
      <c r="A91" s="135" t="s">
        <v>68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</row>
    <row r="92" spans="1:132" ht="16.5">
      <c r="A92" s="135" t="s">
        <v>69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</row>
    <row r="93" spans="1:132" ht="16.5">
      <c r="A93" s="135" t="s">
        <v>70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</row>
    <row r="94" spans="1:132" ht="16.5">
      <c r="A94" s="135" t="s">
        <v>71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</row>
    <row r="95" spans="1:132" ht="16.5">
      <c r="A95" s="135" t="s">
        <v>72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</row>
    <row r="96" spans="1:132" ht="16.5">
      <c r="A96" s="135" t="s">
        <v>63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</row>
    <row r="97" spans="1:132" ht="16.5">
      <c r="A97" s="129" t="s">
        <v>73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1"/>
      <c r="DG97" s="4">
        <f>DG100+DG113</f>
        <v>9473.869999999999</v>
      </c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</row>
    <row r="98" spans="1:132" ht="16.5">
      <c r="A98" s="132" t="s">
        <v>43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2"/>
      <c r="DF98" s="132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</row>
    <row r="99" spans="1:132" ht="16.5">
      <c r="A99" s="133" t="s">
        <v>74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</row>
    <row r="100" spans="1:132" ht="49.5" customHeight="1">
      <c r="A100" s="133" t="s">
        <v>75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6">
        <f>SUM(DG101:EB112)</f>
        <v>9473.869999999999</v>
      </c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</row>
    <row r="101" spans="1:132" ht="16.5">
      <c r="A101" s="135" t="s">
        <v>76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</row>
    <row r="102" spans="1:132" ht="16.5">
      <c r="A102" s="135" t="s">
        <v>77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7" t="s">
        <v>169</v>
      </c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</row>
    <row r="103" spans="1:132" ht="16.5">
      <c r="A103" s="135" t="s">
        <v>78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</row>
    <row r="104" spans="1:132" ht="16.5">
      <c r="A104" s="135" t="s">
        <v>79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7">
        <v>1467.87</v>
      </c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</row>
    <row r="105" spans="1:132" ht="16.5">
      <c r="A105" s="135" t="s">
        <v>80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</row>
    <row r="106" spans="1:132" ht="16.5">
      <c r="A106" s="135" t="s">
        <v>81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</row>
    <row r="107" spans="1:132" ht="16.5">
      <c r="A107" s="135" t="s">
        <v>82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</row>
    <row r="108" spans="1:132" ht="16.5">
      <c r="A108" s="135" t="s">
        <v>83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</row>
    <row r="109" spans="1:132" ht="16.5">
      <c r="A109" s="135" t="s">
        <v>84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7">
        <v>8006</v>
      </c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</row>
    <row r="110" spans="1:132" ht="16.5">
      <c r="A110" s="135" t="s">
        <v>85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</row>
    <row r="111" spans="1:132" ht="16.5">
      <c r="A111" s="135" t="s">
        <v>86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</row>
    <row r="112" spans="1:132" ht="16.5">
      <c r="A112" s="135" t="s">
        <v>87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</row>
    <row r="113" spans="1:132" ht="66" customHeight="1">
      <c r="A113" s="133" t="s">
        <v>88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6">
        <f>SUM(DG114:EB125)</f>
        <v>0</v>
      </c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</row>
    <row r="114" spans="1:132" ht="16.5">
      <c r="A114" s="135" t="s">
        <v>89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</row>
    <row r="115" spans="1:132" ht="16.5">
      <c r="A115" s="135" t="s">
        <v>90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</row>
    <row r="116" spans="1:132" ht="16.5">
      <c r="A116" s="135" t="s">
        <v>91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</row>
    <row r="117" spans="1:132" ht="16.5">
      <c r="A117" s="135" t="s">
        <v>92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35"/>
      <c r="CF117" s="135"/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</row>
    <row r="118" spans="1:132" ht="16.5">
      <c r="A118" s="135" t="s">
        <v>93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</row>
    <row r="119" spans="1:132" ht="16.5">
      <c r="A119" s="135" t="s">
        <v>94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</row>
    <row r="120" spans="1:132" ht="16.5">
      <c r="A120" s="135" t="s">
        <v>95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5"/>
      <c r="DF120" s="135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</row>
    <row r="121" spans="1:132" ht="16.5">
      <c r="A121" s="135" t="s">
        <v>96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5"/>
      <c r="DF121" s="135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</row>
    <row r="122" spans="1:132" ht="16.5">
      <c r="A122" s="135" t="s">
        <v>97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5"/>
      <c r="CA122" s="135"/>
      <c r="CB122" s="135"/>
      <c r="CC122" s="135"/>
      <c r="CD122" s="135"/>
      <c r="CE122" s="135"/>
      <c r="CF122" s="135"/>
      <c r="CG122" s="135"/>
      <c r="CH122" s="135"/>
      <c r="CI122" s="135"/>
      <c r="CJ122" s="135"/>
      <c r="CK122" s="135"/>
      <c r="CL122" s="135"/>
      <c r="CM122" s="135"/>
      <c r="CN122" s="135"/>
      <c r="CO122" s="135"/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5"/>
      <c r="DF122" s="135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</row>
    <row r="123" spans="1:132" ht="16.5">
      <c r="A123" s="135" t="s">
        <v>98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5"/>
      <c r="DF123" s="135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</row>
    <row r="124" spans="1:132" ht="16.5">
      <c r="A124" s="135" t="s">
        <v>99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</row>
    <row r="125" spans="1:132" ht="16.5">
      <c r="A125" s="135" t="s">
        <v>100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</row>
    <row r="126" spans="1:132" ht="8.2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</row>
    <row r="127" spans="1:132" ht="16.5" customHeight="1">
      <c r="A127" s="22" t="s">
        <v>102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</row>
    <row r="128" spans="1:132" ht="16.5">
      <c r="A128" s="23" t="s">
        <v>41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5"/>
      <c r="AV128" s="23" t="s">
        <v>103</v>
      </c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  <c r="BM128" s="23" t="s">
        <v>190</v>
      </c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7"/>
      <c r="CD128" s="23" t="s">
        <v>104</v>
      </c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5"/>
      <c r="CU128" s="28" t="s">
        <v>105</v>
      </c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30"/>
    </row>
    <row r="129" spans="1:132" ht="70.5" customHeight="1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3"/>
      <c r="AV129" s="31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3"/>
      <c r="BM129" s="34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6"/>
      <c r="CD129" s="31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3"/>
      <c r="CU129" s="37" t="s">
        <v>152</v>
      </c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 t="s">
        <v>106</v>
      </c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</row>
    <row r="130" spans="1:132" ht="16.5">
      <c r="A130" s="37">
        <v>1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>
        <v>2</v>
      </c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28">
        <v>3</v>
      </c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30"/>
      <c r="CD130" s="37">
        <v>4</v>
      </c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>
        <v>5</v>
      </c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>
        <v>6</v>
      </c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</row>
    <row r="131" spans="1:132" ht="48.75" customHeight="1">
      <c r="A131" s="38" t="s">
        <v>110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7" t="s">
        <v>125</v>
      </c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28">
        <v>50410</v>
      </c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40"/>
      <c r="CD131" s="12">
        <v>81</v>
      </c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4">
        <v>81</v>
      </c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>
        <v>0</v>
      </c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</row>
    <row r="132" spans="1:132" ht="16.5" customHeight="1">
      <c r="A132" s="41" t="s">
        <v>111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3"/>
      <c r="AV132" s="37" t="s">
        <v>125</v>
      </c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28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30"/>
      <c r="CD132" s="15">
        <f>CD134+CD135+CD136+CD141</f>
        <v>13547299.18</v>
      </c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>
        <f>CU134+CU135+CU136+CU141</f>
        <v>13547299.18</v>
      </c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2">
        <f>DL134+DL135+DL136+DL141</f>
        <v>0</v>
      </c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</row>
    <row r="133" spans="1:132" ht="16.5" customHeight="1">
      <c r="A133" s="44" t="s">
        <v>112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6"/>
    </row>
    <row r="134" spans="1:132" ht="16.5">
      <c r="A134" s="47" t="s">
        <v>113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37">
        <v>180</v>
      </c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28">
        <v>50400</v>
      </c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30"/>
      <c r="CD134" s="48">
        <v>13402299.18</v>
      </c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9">
        <v>13402299.18</v>
      </c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</row>
    <row r="135" spans="1:132" ht="16.5">
      <c r="A135" s="47" t="s">
        <v>114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37">
        <v>180</v>
      </c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28">
        <v>50400</v>
      </c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30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</row>
    <row r="136" spans="1:132" ht="109.5" customHeight="1">
      <c r="A136" s="47" t="s">
        <v>115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37">
        <v>130</v>
      </c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28">
        <v>50300</v>
      </c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30"/>
      <c r="CD136" s="51">
        <v>145000</v>
      </c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>
        <f>SUM(CU138:DK140)</f>
        <v>145000</v>
      </c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>
        <f>SUM(DL138:EB140)</f>
        <v>0</v>
      </c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</row>
    <row r="137" spans="1:132" ht="16.5" customHeight="1">
      <c r="A137" s="52" t="s">
        <v>112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4"/>
    </row>
    <row r="138" spans="1:132" ht="16.5">
      <c r="A138" s="55" t="s">
        <v>178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6">
        <v>130</v>
      </c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7">
        <v>50300</v>
      </c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9"/>
      <c r="CC138" s="60"/>
      <c r="CD138" s="51">
        <v>145000</v>
      </c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61">
        <v>145000</v>
      </c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</row>
    <row r="139" spans="1:132" ht="16.5">
      <c r="A139" s="55" t="s">
        <v>117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6" t="s">
        <v>125</v>
      </c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60"/>
      <c r="BN139" s="57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9"/>
      <c r="CD139" s="51" t="s">
        <v>169</v>
      </c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</row>
    <row r="140" spans="1:132" ht="16.5" customHeight="1">
      <c r="A140" s="55" t="s">
        <v>157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6" t="s">
        <v>125</v>
      </c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7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9"/>
      <c r="CD140" s="51" t="s">
        <v>169</v>
      </c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</row>
    <row r="141" spans="1:132" ht="33.75" customHeight="1">
      <c r="A141" s="62" t="s">
        <v>119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37">
        <v>180</v>
      </c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28">
        <v>50300</v>
      </c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30"/>
      <c r="CD141" s="51">
        <v>0</v>
      </c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>
        <f>SUM(CU143:DK145)</f>
        <v>0</v>
      </c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>
        <f>SUM(DL143:EB145)</f>
        <v>0</v>
      </c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</row>
    <row r="142" spans="1:132" ht="16.5" customHeight="1">
      <c r="A142" s="52" t="s">
        <v>112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4"/>
    </row>
    <row r="143" spans="1:132" ht="16.5">
      <c r="A143" s="55" t="s">
        <v>116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6" t="s">
        <v>125</v>
      </c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7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9"/>
      <c r="CD143" s="63">
        <v>0</v>
      </c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1" t="s">
        <v>169</v>
      </c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</row>
    <row r="144" spans="1:132" ht="16.5">
      <c r="A144" s="55" t="s">
        <v>117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6" t="s">
        <v>125</v>
      </c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7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9"/>
      <c r="CD144" s="63">
        <f>CU144+DL144</f>
        <v>0</v>
      </c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</row>
    <row r="145" spans="1:132" ht="16.5">
      <c r="A145" s="55" t="s">
        <v>118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6" t="s">
        <v>125</v>
      </c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7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9"/>
      <c r="CD145" s="63">
        <f>CU145+DL145</f>
        <v>0</v>
      </c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</row>
    <row r="146" spans="1:132" ht="34.5" customHeight="1">
      <c r="A146" s="38" t="s">
        <v>120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7" t="s">
        <v>125</v>
      </c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28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30"/>
      <c r="CD146" s="64">
        <v>0</v>
      </c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>
        <v>0</v>
      </c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>
        <f>DL131+DL132-DL147</f>
        <v>0</v>
      </c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</row>
    <row r="147" spans="1:132" ht="16.5" customHeight="1">
      <c r="A147" s="41" t="s">
        <v>121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3"/>
      <c r="AV147" s="37" t="s">
        <v>125</v>
      </c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28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30"/>
      <c r="CD147" s="16">
        <f>CD149+CD154+CD165+CD170</f>
        <v>13547380.18</v>
      </c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>
        <f>CU149+CU154+CU165+CU170</f>
        <v>13547380.18</v>
      </c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65">
        <f>DL149+DL154+DL164+DL165+DL170+DL176</f>
        <v>0</v>
      </c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</row>
    <row r="148" spans="1:132" ht="16.5" customHeight="1">
      <c r="A148" s="44" t="s">
        <v>112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6"/>
    </row>
    <row r="149" spans="1:132" ht="16.5" customHeight="1">
      <c r="A149" s="37" t="s">
        <v>122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>
        <v>210</v>
      </c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28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30"/>
      <c r="CD149" s="66">
        <f>SUM(CD151:CT153)</f>
        <v>9075022</v>
      </c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>
        <f>SUM(CU151:DK153)</f>
        <v>9075022</v>
      </c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>
        <f>SUM(DL151:EB153)</f>
        <v>0</v>
      </c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</row>
    <row r="150" spans="1:132" ht="16.5" customHeight="1">
      <c r="A150" s="52" t="s">
        <v>123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4"/>
    </row>
    <row r="151" spans="1:132" ht="16.5">
      <c r="A151" s="55" t="s">
        <v>109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6">
        <v>211</v>
      </c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7">
        <v>50400</v>
      </c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9"/>
      <c r="CD151" s="63">
        <v>6944104</v>
      </c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>
        <v>6944104</v>
      </c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</row>
    <row r="152" spans="1:132" ht="23.25" customHeight="1">
      <c r="A152" s="55" t="s">
        <v>108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6">
        <v>212</v>
      </c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7">
        <v>50400</v>
      </c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9"/>
      <c r="CD152" s="63">
        <v>33800</v>
      </c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>
        <v>33800</v>
      </c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</row>
    <row r="153" spans="1:132" ht="16.5">
      <c r="A153" s="55" t="s">
        <v>124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6">
        <v>213</v>
      </c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7">
        <v>50400</v>
      </c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9"/>
      <c r="CD153" s="63">
        <v>2097118</v>
      </c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>
        <v>2097118</v>
      </c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</row>
    <row r="154" spans="1:132" ht="16.5">
      <c r="A154" s="62" t="s">
        <v>107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37">
        <v>220</v>
      </c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67"/>
      <c r="BN154" s="28">
        <v>50400</v>
      </c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30"/>
      <c r="CD154" s="66">
        <f>SUM(CD156:CT163)</f>
        <v>2646663</v>
      </c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>
        <f>SUM(CU156:DK163)</f>
        <v>2646663</v>
      </c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>
        <f>SUM(DL156:EB163)</f>
        <v>0</v>
      </c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</row>
    <row r="155" spans="1:132" ht="16.5">
      <c r="A155" s="52" t="s">
        <v>123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4"/>
    </row>
    <row r="156" spans="1:132" ht="16.5">
      <c r="A156" s="55" t="s">
        <v>126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6">
        <v>221</v>
      </c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7">
        <v>50400</v>
      </c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9"/>
      <c r="CD156" s="63">
        <v>48000</v>
      </c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>
        <v>48000</v>
      </c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</row>
    <row r="157" spans="1:132" ht="16.5">
      <c r="A157" s="55" t="s">
        <v>127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6">
        <v>222</v>
      </c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7">
        <v>50400</v>
      </c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9"/>
      <c r="CD157" s="63">
        <v>5000</v>
      </c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>
        <v>5000</v>
      </c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</row>
    <row r="158" spans="1:132" ht="16.5">
      <c r="A158" s="55" t="s">
        <v>128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7">
        <v>223</v>
      </c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9"/>
      <c r="BK158" s="60"/>
      <c r="BL158" s="60"/>
      <c r="BM158" s="57">
        <v>50410</v>
      </c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9"/>
      <c r="CD158" s="70">
        <v>81</v>
      </c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2"/>
      <c r="CU158" s="70">
        <v>81</v>
      </c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2"/>
      <c r="DL158" s="73"/>
      <c r="DM158" s="74"/>
      <c r="DN158" s="75"/>
      <c r="DO158" s="75"/>
      <c r="DP158" s="75"/>
      <c r="DQ158" s="75"/>
      <c r="DR158" s="75"/>
      <c r="DS158" s="75"/>
      <c r="DT158" s="75"/>
      <c r="DU158" s="75"/>
      <c r="DV158" s="76"/>
      <c r="DW158" s="73"/>
      <c r="DX158" s="73"/>
      <c r="DY158" s="73"/>
      <c r="DZ158" s="73"/>
      <c r="EA158" s="73"/>
      <c r="EB158" s="73"/>
    </row>
    <row r="159" spans="1:132" ht="16.5" hidden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78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80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</row>
    <row r="160" spans="1:132" ht="16.5">
      <c r="A160" s="55" t="s">
        <v>128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6">
        <v>223</v>
      </c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7">
        <v>50400</v>
      </c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9"/>
      <c r="CD160" s="63">
        <v>2066594</v>
      </c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>
        <v>2066594</v>
      </c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</row>
    <row r="161" spans="1:132" ht="16.5">
      <c r="A161" s="82" t="s">
        <v>129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4"/>
      <c r="AV161" s="56">
        <v>224</v>
      </c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7">
        <v>50400</v>
      </c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9"/>
      <c r="CD161" s="63">
        <f>CU161+DL161</f>
        <v>0</v>
      </c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</row>
    <row r="162" spans="1:132" ht="16.5">
      <c r="A162" s="82" t="s">
        <v>130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4"/>
      <c r="AV162" s="56">
        <v>225</v>
      </c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7">
        <v>50400</v>
      </c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9"/>
      <c r="CD162" s="63">
        <v>228800</v>
      </c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>
        <v>228800</v>
      </c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</row>
    <row r="163" spans="1:132" ht="16.5">
      <c r="A163" s="82" t="s">
        <v>131</v>
      </c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4"/>
      <c r="AV163" s="56">
        <v>226</v>
      </c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7">
        <v>50400</v>
      </c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9"/>
      <c r="CD163" s="63">
        <v>298188</v>
      </c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>
        <v>298188</v>
      </c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</row>
    <row r="164" spans="1:132" ht="16.5">
      <c r="A164" s="44" t="s">
        <v>132</v>
      </c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6"/>
      <c r="AV164" s="37">
        <v>241</v>
      </c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28">
        <v>50400</v>
      </c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30"/>
      <c r="CD164" s="17">
        <f>CU164+DL164</f>
        <v>0</v>
      </c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</row>
    <row r="165" spans="1:132" ht="16.5">
      <c r="A165" s="44" t="s">
        <v>133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6"/>
      <c r="AV165" s="37">
        <v>260</v>
      </c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28">
        <v>50400</v>
      </c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30"/>
      <c r="CD165" s="66">
        <f>SUM(CD167:CT168)</f>
        <v>0</v>
      </c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>
        <f>SUM(CU167:DK168)</f>
        <v>0</v>
      </c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>
        <f>SUM(DL167:EB168)</f>
        <v>0</v>
      </c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</row>
    <row r="166" spans="1:132" ht="16.5">
      <c r="A166" s="52" t="s">
        <v>123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4"/>
    </row>
    <row r="167" spans="1:132" ht="33.75" customHeight="1">
      <c r="A167" s="55" t="s">
        <v>134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6">
        <v>262</v>
      </c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7">
        <v>50400</v>
      </c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9"/>
      <c r="CD167" s="63">
        <f>CU167+DL167</f>
        <v>0</v>
      </c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</row>
    <row r="168" spans="1:132" ht="16.5">
      <c r="A168" s="55" t="s">
        <v>135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6">
        <v>263</v>
      </c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7">
        <v>50400</v>
      </c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9"/>
      <c r="CD168" s="63">
        <f>CU168+DL168</f>
        <v>0</v>
      </c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</row>
    <row r="169" spans="1:132" ht="16.5">
      <c r="A169" s="62" t="s">
        <v>136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37">
        <v>290</v>
      </c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28">
        <v>50400</v>
      </c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30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</row>
    <row r="170" spans="1:132" ht="33.75" customHeight="1">
      <c r="A170" s="44" t="s">
        <v>137</v>
      </c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6"/>
      <c r="AV170" s="37">
        <v>300</v>
      </c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28">
        <v>50400</v>
      </c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30"/>
      <c r="CD170" s="66">
        <f>CD172+CD173+CD174+CD175</f>
        <v>1825695.18</v>
      </c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>
        <f>CU172+CU173+CU174+CU175</f>
        <v>1825695.18</v>
      </c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>
        <f>SUM(DL172:EB174)</f>
        <v>0</v>
      </c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</row>
    <row r="171" spans="1:132" ht="16.5">
      <c r="A171" s="52" t="s">
        <v>123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4"/>
    </row>
    <row r="172" spans="1:132" ht="33.75" customHeight="1">
      <c r="A172" s="55" t="s">
        <v>138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6">
        <v>310</v>
      </c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7">
        <v>50400</v>
      </c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9"/>
      <c r="CD172" s="63">
        <v>100000</v>
      </c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1">
        <v>100000</v>
      </c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</row>
    <row r="173" spans="1:132" ht="32.25" customHeight="1">
      <c r="A173" s="55" t="s">
        <v>139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6">
        <v>320</v>
      </c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7">
        <v>50400</v>
      </c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9"/>
      <c r="CD173" s="63">
        <f>CU173+DL173</f>
        <v>0</v>
      </c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</row>
    <row r="174" spans="1:132" ht="33.75" customHeight="1">
      <c r="A174" s="55" t="s">
        <v>140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6">
        <v>340</v>
      </c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7">
        <v>50400</v>
      </c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9"/>
      <c r="CD174" s="85">
        <v>1580695.18</v>
      </c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>
        <v>1580695.18</v>
      </c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</row>
    <row r="175" spans="1:132" ht="25.5" customHeight="1">
      <c r="A175" s="55" t="s">
        <v>179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6">
        <v>340</v>
      </c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7">
        <v>130</v>
      </c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9"/>
      <c r="CD175" s="63">
        <v>145000</v>
      </c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>
        <v>145000</v>
      </c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</row>
    <row r="176" spans="1:132" ht="35.25" customHeight="1">
      <c r="A176" s="44" t="s">
        <v>141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6"/>
      <c r="AV176" s="37">
        <v>500</v>
      </c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28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30"/>
      <c r="CC176" s="67"/>
      <c r="CD176" s="17">
        <f>CU176+DL176</f>
        <v>0</v>
      </c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</row>
    <row r="177" spans="1:132" ht="16.5">
      <c r="A177" s="52" t="s">
        <v>123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4"/>
    </row>
    <row r="178" spans="1:132" ht="11.2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7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9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</row>
    <row r="179" spans="1:132" ht="2.2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</row>
    <row r="180" spans="1:132" ht="16.5" customHeight="1">
      <c r="A180" s="44" t="s">
        <v>142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6"/>
    </row>
    <row r="181" spans="1:132" ht="33.75" customHeight="1">
      <c r="A181" s="44" t="s">
        <v>143</v>
      </c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6"/>
      <c r="AV181" s="37" t="s">
        <v>125</v>
      </c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28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30"/>
      <c r="CD181" s="17">
        <f>CU181+DL181</f>
        <v>0</v>
      </c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</row>
    <row r="182" ht="7.5" customHeight="1"/>
    <row r="183" spans="1:43" ht="16.5">
      <c r="A183" s="20" t="s">
        <v>144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19"/>
      <c r="AQ183" s="19"/>
    </row>
    <row r="184" spans="1:43" ht="12.75" customHeight="1">
      <c r="A184" s="20" t="s">
        <v>145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</row>
    <row r="185" spans="1:132" ht="13.5" customHeight="1">
      <c r="A185" s="20" t="s">
        <v>146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U185" s="18" t="s">
        <v>182</v>
      </c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</row>
    <row r="186" spans="1:132" ht="7.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</row>
    <row r="187" spans="1:132" ht="15.75" customHeight="1">
      <c r="A187" s="20" t="s">
        <v>147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U187" s="18" t="s">
        <v>184</v>
      </c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</row>
    <row r="188" spans="1:132" ht="4.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</row>
    <row r="189" spans="1:132" ht="15.75" customHeight="1">
      <c r="A189" s="20" t="s">
        <v>183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U189" s="18" t="s">
        <v>184</v>
      </c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</row>
    <row r="190" spans="1:43" ht="16.5">
      <c r="A190" s="19" t="s">
        <v>148</v>
      </c>
      <c r="B190" s="19"/>
      <c r="C190" s="19"/>
      <c r="D190" s="19"/>
      <c r="E190" s="19"/>
      <c r="F190" s="19"/>
      <c r="G190" s="21">
        <v>34054</v>
      </c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</row>
    <row r="191" spans="1:43" ht="6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</row>
    <row r="192" spans="1:43" ht="18.75" customHeight="1">
      <c r="A192" s="20" t="s">
        <v>149</v>
      </c>
      <c r="B192" s="20"/>
      <c r="C192" s="18">
        <v>14</v>
      </c>
      <c r="D192" s="18"/>
      <c r="E192" s="18"/>
      <c r="F192" s="18"/>
      <c r="G192" s="18"/>
      <c r="H192" s="18"/>
      <c r="I192" s="18"/>
      <c r="J192" s="18"/>
      <c r="K192" s="20"/>
      <c r="L192" s="20"/>
      <c r="M192" s="18">
        <v>2</v>
      </c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20">
        <v>20</v>
      </c>
      <c r="AF192" s="20"/>
      <c r="AG192" s="20"/>
      <c r="AH192" s="20"/>
      <c r="AI192" s="20"/>
      <c r="AJ192" s="18">
        <v>13</v>
      </c>
      <c r="AK192" s="18"/>
      <c r="AL192" s="18"/>
      <c r="AM192" s="18"/>
      <c r="AN192" s="18"/>
      <c r="AO192" s="20" t="s">
        <v>150</v>
      </c>
      <c r="AP192" s="20"/>
      <c r="AQ192" s="20"/>
    </row>
    <row r="193" ht="6.75" customHeight="1"/>
  </sheetData>
  <sheetProtection/>
  <mergeCells count="480">
    <mergeCell ref="A58:EB58"/>
    <mergeCell ref="A53:C53"/>
    <mergeCell ref="A54:C54"/>
    <mergeCell ref="A55:C55"/>
    <mergeCell ref="A56:C56"/>
    <mergeCell ref="A127:EB127"/>
    <mergeCell ref="A125:DF125"/>
    <mergeCell ref="DG125:EB125"/>
    <mergeCell ref="A123:DF123"/>
    <mergeCell ref="DG123:EB123"/>
    <mergeCell ref="A124:DF124"/>
    <mergeCell ref="DG124:EB124"/>
    <mergeCell ref="DG120:EB120"/>
    <mergeCell ref="A121:DF121"/>
    <mergeCell ref="DG121:EB121"/>
    <mergeCell ref="A111:DF111"/>
    <mergeCell ref="DG111:EB111"/>
    <mergeCell ref="A112:DF112"/>
    <mergeCell ref="DG119:EB119"/>
    <mergeCell ref="A118:DF118"/>
    <mergeCell ref="DG118:EB118"/>
    <mergeCell ref="A122:DF122"/>
    <mergeCell ref="DG122:EB122"/>
    <mergeCell ref="A120:DF120"/>
    <mergeCell ref="A115:DF115"/>
    <mergeCell ref="DG115:EB115"/>
    <mergeCell ref="A116:DF116"/>
    <mergeCell ref="DG116:EB116"/>
    <mergeCell ref="A117:DF117"/>
    <mergeCell ref="DG117:EB117"/>
    <mergeCell ref="A119:DF119"/>
    <mergeCell ref="DG114:EB114"/>
    <mergeCell ref="A108:DF108"/>
    <mergeCell ref="DG108:EB108"/>
    <mergeCell ref="DG112:EB112"/>
    <mergeCell ref="A113:DF113"/>
    <mergeCell ref="DG113:EB113"/>
    <mergeCell ref="A114:DF114"/>
    <mergeCell ref="A109:DF109"/>
    <mergeCell ref="DG109:EB109"/>
    <mergeCell ref="A110:DF110"/>
    <mergeCell ref="A100:DF100"/>
    <mergeCell ref="DG100:EB100"/>
    <mergeCell ref="A102:DF102"/>
    <mergeCell ref="DG102:EB102"/>
    <mergeCell ref="A101:DF101"/>
    <mergeCell ref="DG101:EB101"/>
    <mergeCell ref="DG110:EB110"/>
    <mergeCell ref="DG106:EB106"/>
    <mergeCell ref="A107:DF107"/>
    <mergeCell ref="DG107:EB107"/>
    <mergeCell ref="A106:DF106"/>
    <mergeCell ref="DG103:EB103"/>
    <mergeCell ref="A104:DF104"/>
    <mergeCell ref="DG104:EB104"/>
    <mergeCell ref="A105:DF105"/>
    <mergeCell ref="DG105:EB105"/>
    <mergeCell ref="A103:DF103"/>
    <mergeCell ref="A96:DF96"/>
    <mergeCell ref="DG96:EB96"/>
    <mergeCell ref="A97:DF97"/>
    <mergeCell ref="DG97:EB97"/>
    <mergeCell ref="A99:DF99"/>
    <mergeCell ref="DG99:EB99"/>
    <mergeCell ref="A98:DF98"/>
    <mergeCell ref="DG98:EB98"/>
    <mergeCell ref="A89:DF89"/>
    <mergeCell ref="DG89:EB89"/>
    <mergeCell ref="A95:DF95"/>
    <mergeCell ref="DG95:EB95"/>
    <mergeCell ref="A92:DF92"/>
    <mergeCell ref="DG92:EB92"/>
    <mergeCell ref="A93:DF93"/>
    <mergeCell ref="DG93:EB93"/>
    <mergeCell ref="A94:DF94"/>
    <mergeCell ref="DG94:EB94"/>
    <mergeCell ref="A90:DF90"/>
    <mergeCell ref="DG90:EB90"/>
    <mergeCell ref="A91:DF91"/>
    <mergeCell ref="DG91:EB91"/>
    <mergeCell ref="A85:DF85"/>
    <mergeCell ref="DG79:EB79"/>
    <mergeCell ref="A80:DF80"/>
    <mergeCell ref="DG80:EB80"/>
    <mergeCell ref="A81:DF81"/>
    <mergeCell ref="DG85:EB85"/>
    <mergeCell ref="DG81:EB81"/>
    <mergeCell ref="A79:DF79"/>
    <mergeCell ref="A83:DF83"/>
    <mergeCell ref="A88:DF88"/>
    <mergeCell ref="DG88:EB88"/>
    <mergeCell ref="A86:DF86"/>
    <mergeCell ref="DG86:EB86"/>
    <mergeCell ref="A87:DF87"/>
    <mergeCell ref="DG87:EB87"/>
    <mergeCell ref="DG78:EB78"/>
    <mergeCell ref="DG83:EB83"/>
    <mergeCell ref="A84:DF84"/>
    <mergeCell ref="DG84:EB84"/>
    <mergeCell ref="DG71:EB71"/>
    <mergeCell ref="A72:DF72"/>
    <mergeCell ref="DG72:EB72"/>
    <mergeCell ref="A82:DF82"/>
    <mergeCell ref="DG82:EB82"/>
    <mergeCell ref="A76:DF76"/>
    <mergeCell ref="DG76:EB76"/>
    <mergeCell ref="A77:DF77"/>
    <mergeCell ref="DG77:EB77"/>
    <mergeCell ref="A78:DF78"/>
    <mergeCell ref="CS28:DE28"/>
    <mergeCell ref="DG66:EB66"/>
    <mergeCell ref="A67:DF67"/>
    <mergeCell ref="DG67:EB67"/>
    <mergeCell ref="D52:EB52"/>
    <mergeCell ref="D53:EB53"/>
    <mergeCell ref="D54:EB54"/>
    <mergeCell ref="D55:EB55"/>
    <mergeCell ref="D56:EB56"/>
    <mergeCell ref="A59:C59"/>
    <mergeCell ref="DG20:DM20"/>
    <mergeCell ref="DV20:EB20"/>
    <mergeCell ref="DN20:DU20"/>
    <mergeCell ref="A39:EB39"/>
    <mergeCell ref="DG26:EB26"/>
    <mergeCell ref="P26:AS26"/>
    <mergeCell ref="DG19:EB19"/>
    <mergeCell ref="AI18:AY18"/>
    <mergeCell ref="AT26:AU26"/>
    <mergeCell ref="AV26:CU26"/>
    <mergeCell ref="X23:CU23"/>
    <mergeCell ref="A24:CU24"/>
    <mergeCell ref="DG21:EB24"/>
    <mergeCell ref="CV21:DE24"/>
    <mergeCell ref="A25:CU25"/>
    <mergeCell ref="DG25:EB25"/>
    <mergeCell ref="A35:BG35"/>
    <mergeCell ref="BH35:EB35"/>
    <mergeCell ref="DG28:EB28"/>
    <mergeCell ref="BD28:CR28"/>
    <mergeCell ref="A28:BC28"/>
    <mergeCell ref="A43:EB43"/>
    <mergeCell ref="A44:EB44"/>
    <mergeCell ref="A42:EB42"/>
    <mergeCell ref="Q31:DA31"/>
    <mergeCell ref="A40:EB40"/>
    <mergeCell ref="A41:EB41"/>
    <mergeCell ref="A36:EB36"/>
    <mergeCell ref="A38:EB38"/>
    <mergeCell ref="D48:EB48"/>
    <mergeCell ref="A48:C48"/>
    <mergeCell ref="A49:C49"/>
    <mergeCell ref="A46:EB46"/>
    <mergeCell ref="D49:EB49"/>
    <mergeCell ref="A14:EB14"/>
    <mergeCell ref="A15:EB15"/>
    <mergeCell ref="A17:DF17"/>
    <mergeCell ref="DG18:EB18"/>
    <mergeCell ref="A47:EB47"/>
    <mergeCell ref="A75:DF75"/>
    <mergeCell ref="A63:DF63"/>
    <mergeCell ref="D50:EB50"/>
    <mergeCell ref="D51:EB51"/>
    <mergeCell ref="A74:DF74"/>
    <mergeCell ref="DG74:EB74"/>
    <mergeCell ref="A73:DF73"/>
    <mergeCell ref="DG73:EB73"/>
    <mergeCell ref="DG70:EB70"/>
    <mergeCell ref="A71:DF71"/>
    <mergeCell ref="A60:EB60"/>
    <mergeCell ref="A68:DF68"/>
    <mergeCell ref="DG68:EB68"/>
    <mergeCell ref="A62:DF62"/>
    <mergeCell ref="DG64:EB64"/>
    <mergeCell ref="DG65:EB65"/>
    <mergeCell ref="DL130:EB130"/>
    <mergeCell ref="A50:C50"/>
    <mergeCell ref="A51:C51"/>
    <mergeCell ref="A52:C52"/>
    <mergeCell ref="DG75:EB75"/>
    <mergeCell ref="A69:DF69"/>
    <mergeCell ref="DG69:EB69"/>
    <mergeCell ref="A70:DF70"/>
    <mergeCell ref="A65:DF65"/>
    <mergeCell ref="A66:DF66"/>
    <mergeCell ref="A130:AU130"/>
    <mergeCell ref="AV130:BL130"/>
    <mergeCell ref="CD130:CT130"/>
    <mergeCell ref="CU130:DK130"/>
    <mergeCell ref="A64:DF64"/>
    <mergeCell ref="DG62:EB62"/>
    <mergeCell ref="DG63:EB63"/>
    <mergeCell ref="CU128:EB128"/>
    <mergeCell ref="A128:AU129"/>
    <mergeCell ref="AV128:BL129"/>
    <mergeCell ref="DL134:EB134"/>
    <mergeCell ref="DL131:EB131"/>
    <mergeCell ref="CU132:DK132"/>
    <mergeCell ref="DL132:EB132"/>
    <mergeCell ref="CU131:DK131"/>
    <mergeCell ref="CU134:DK134"/>
    <mergeCell ref="AV131:BL131"/>
    <mergeCell ref="CD131:CT131"/>
    <mergeCell ref="A134:AU134"/>
    <mergeCell ref="AV134:BL134"/>
    <mergeCell ref="A132:AU132"/>
    <mergeCell ref="AV132:BL132"/>
    <mergeCell ref="CD132:CT132"/>
    <mergeCell ref="A131:AU131"/>
    <mergeCell ref="CD134:CT134"/>
    <mergeCell ref="BM131:CC131"/>
    <mergeCell ref="A135:AU135"/>
    <mergeCell ref="AV135:BL135"/>
    <mergeCell ref="CD135:CT135"/>
    <mergeCell ref="CU139:DK139"/>
    <mergeCell ref="CU136:DK136"/>
    <mergeCell ref="A138:AU138"/>
    <mergeCell ref="AV138:BL138"/>
    <mergeCell ref="A136:AU136"/>
    <mergeCell ref="AV136:BL136"/>
    <mergeCell ref="CD136:CT136"/>
    <mergeCell ref="DL138:EB138"/>
    <mergeCell ref="DL135:EB135"/>
    <mergeCell ref="CD138:CT138"/>
    <mergeCell ref="CU138:DK138"/>
    <mergeCell ref="DL136:EB136"/>
    <mergeCell ref="CU135:DK135"/>
    <mergeCell ref="DL139:EB139"/>
    <mergeCell ref="A140:AU140"/>
    <mergeCell ref="AV140:BL140"/>
    <mergeCell ref="CD140:CT140"/>
    <mergeCell ref="CU140:DK140"/>
    <mergeCell ref="DL140:EB140"/>
    <mergeCell ref="A139:AU139"/>
    <mergeCell ref="AV139:BL139"/>
    <mergeCell ref="CD139:CT139"/>
    <mergeCell ref="BM140:CC140"/>
    <mergeCell ref="AV145:BL145"/>
    <mergeCell ref="CD145:CT145"/>
    <mergeCell ref="AV141:BL141"/>
    <mergeCell ref="CD141:CT141"/>
    <mergeCell ref="CD143:CT143"/>
    <mergeCell ref="CD144:CT144"/>
    <mergeCell ref="BM145:CC145"/>
    <mergeCell ref="A144:AU144"/>
    <mergeCell ref="AV144:BL144"/>
    <mergeCell ref="DL141:EB141"/>
    <mergeCell ref="A141:AU141"/>
    <mergeCell ref="A143:AU143"/>
    <mergeCell ref="CU141:DK141"/>
    <mergeCell ref="A142:EB142"/>
    <mergeCell ref="BM141:CC141"/>
    <mergeCell ref="BM143:CC143"/>
    <mergeCell ref="BM144:CC144"/>
    <mergeCell ref="CU145:DK145"/>
    <mergeCell ref="DL143:EB143"/>
    <mergeCell ref="DL145:EB145"/>
    <mergeCell ref="DL144:EB144"/>
    <mergeCell ref="CU144:DK144"/>
    <mergeCell ref="CU143:DK143"/>
    <mergeCell ref="CD128:CT129"/>
    <mergeCell ref="CU129:DK129"/>
    <mergeCell ref="DL129:EB129"/>
    <mergeCell ref="DL151:EB151"/>
    <mergeCell ref="A149:AU149"/>
    <mergeCell ref="AV149:BL149"/>
    <mergeCell ref="CD149:CT149"/>
    <mergeCell ref="CU149:DK149"/>
    <mergeCell ref="DL149:EB149"/>
    <mergeCell ref="A151:AU151"/>
    <mergeCell ref="AV151:BL151"/>
    <mergeCell ref="CD151:CT151"/>
    <mergeCell ref="CU151:DK151"/>
    <mergeCell ref="DL152:EB152"/>
    <mergeCell ref="A153:AU153"/>
    <mergeCell ref="AV153:BL153"/>
    <mergeCell ref="CD153:CT153"/>
    <mergeCell ref="CU153:DK153"/>
    <mergeCell ref="DL153:EB153"/>
    <mergeCell ref="A152:AU152"/>
    <mergeCell ref="AV152:BL152"/>
    <mergeCell ref="CD152:CT152"/>
    <mergeCell ref="CU152:DK152"/>
    <mergeCell ref="DL154:EB154"/>
    <mergeCell ref="A154:AU154"/>
    <mergeCell ref="AV154:BL154"/>
    <mergeCell ref="CD154:CT154"/>
    <mergeCell ref="CU154:DK154"/>
    <mergeCell ref="DL156:EB156"/>
    <mergeCell ref="A157:AU157"/>
    <mergeCell ref="AV157:BL157"/>
    <mergeCell ref="CD157:CT157"/>
    <mergeCell ref="CU157:DK157"/>
    <mergeCell ref="DL157:EB157"/>
    <mergeCell ref="A156:AU156"/>
    <mergeCell ref="AV156:BL156"/>
    <mergeCell ref="CD156:CT156"/>
    <mergeCell ref="CU156:DK156"/>
    <mergeCell ref="A161:AU161"/>
    <mergeCell ref="AV161:BL161"/>
    <mergeCell ref="CD161:CT161"/>
    <mergeCell ref="CU161:DK161"/>
    <mergeCell ref="A160:AU160"/>
    <mergeCell ref="AV160:BL160"/>
    <mergeCell ref="CD160:CT160"/>
    <mergeCell ref="CU160:DK160"/>
    <mergeCell ref="AV163:BL163"/>
    <mergeCell ref="CD163:CT163"/>
    <mergeCell ref="CU163:DK163"/>
    <mergeCell ref="DL161:EB161"/>
    <mergeCell ref="DL162:EB162"/>
    <mergeCell ref="A162:AU162"/>
    <mergeCell ref="AV162:BL162"/>
    <mergeCell ref="CD162:CT162"/>
    <mergeCell ref="CU162:DK162"/>
    <mergeCell ref="BM161:CC161"/>
    <mergeCell ref="A168:AU168"/>
    <mergeCell ref="A175:AU175"/>
    <mergeCell ref="DL175:EB175"/>
    <mergeCell ref="CU167:DK167"/>
    <mergeCell ref="A167:AU167"/>
    <mergeCell ref="AV167:BL167"/>
    <mergeCell ref="CD167:CT167"/>
    <mergeCell ref="CU168:DK168"/>
    <mergeCell ref="AE192:AI192"/>
    <mergeCell ref="AJ192:AN192"/>
    <mergeCell ref="AO192:AQ192"/>
    <mergeCell ref="A169:AU169"/>
    <mergeCell ref="AU189:CN189"/>
    <mergeCell ref="AV175:BL175"/>
    <mergeCell ref="CD175:CT175"/>
    <mergeCell ref="A192:B192"/>
    <mergeCell ref="C192:J192"/>
    <mergeCell ref="K192:L192"/>
    <mergeCell ref="M192:AD192"/>
    <mergeCell ref="AV168:BL168"/>
    <mergeCell ref="CD168:CT168"/>
    <mergeCell ref="A174:AU174"/>
    <mergeCell ref="AV174:BL174"/>
    <mergeCell ref="A173:AU173"/>
    <mergeCell ref="AV173:BL173"/>
    <mergeCell ref="CD173:CT173"/>
    <mergeCell ref="A179:AU179"/>
    <mergeCell ref="A178:AU178"/>
    <mergeCell ref="CU189:EB189"/>
    <mergeCell ref="G190:Y190"/>
    <mergeCell ref="A189:R189"/>
    <mergeCell ref="A172:AU172"/>
    <mergeCell ref="AV172:BL172"/>
    <mergeCell ref="CD172:CT172"/>
    <mergeCell ref="CU172:DK172"/>
    <mergeCell ref="DL173:EB173"/>
    <mergeCell ref="CU174:DK174"/>
    <mergeCell ref="DL172:EB172"/>
    <mergeCell ref="AU187:CN187"/>
    <mergeCell ref="CU187:EB187"/>
    <mergeCell ref="A176:AU176"/>
    <mergeCell ref="AV176:BL176"/>
    <mergeCell ref="CD176:CT176"/>
    <mergeCell ref="CU176:DK176"/>
    <mergeCell ref="DL178:EB178"/>
    <mergeCell ref="A187:Z187"/>
    <mergeCell ref="CD178:CT178"/>
    <mergeCell ref="CU179:DK179"/>
    <mergeCell ref="AV179:BL179"/>
    <mergeCell ref="DL169:EB169"/>
    <mergeCell ref="A170:AU170"/>
    <mergeCell ref="AV170:BL170"/>
    <mergeCell ref="CD170:CT170"/>
    <mergeCell ref="CU170:DK170"/>
    <mergeCell ref="DL170:EB170"/>
    <mergeCell ref="CU169:DK169"/>
    <mergeCell ref="CU178:DK178"/>
    <mergeCell ref="A171:EB171"/>
    <mergeCell ref="DL181:EB181"/>
    <mergeCell ref="A181:AU181"/>
    <mergeCell ref="AV181:BL181"/>
    <mergeCell ref="CD181:CT181"/>
    <mergeCell ref="DL174:EB174"/>
    <mergeCell ref="DL179:EB179"/>
    <mergeCell ref="AV178:BL178"/>
    <mergeCell ref="DL176:EB176"/>
    <mergeCell ref="AV164:BL164"/>
    <mergeCell ref="CU173:DK173"/>
    <mergeCell ref="CD174:CT174"/>
    <mergeCell ref="A184:Q184"/>
    <mergeCell ref="A185:AE185"/>
    <mergeCell ref="AU185:CN185"/>
    <mergeCell ref="CU185:EB185"/>
    <mergeCell ref="CD179:CT179"/>
    <mergeCell ref="A177:EB177"/>
    <mergeCell ref="CU175:DK175"/>
    <mergeCell ref="A163:AU163"/>
    <mergeCell ref="CU181:DK181"/>
    <mergeCell ref="A183:AO183"/>
    <mergeCell ref="A155:EB155"/>
    <mergeCell ref="A166:EB166"/>
    <mergeCell ref="A165:AU165"/>
    <mergeCell ref="AV165:BL165"/>
    <mergeCell ref="CD165:CT165"/>
    <mergeCell ref="DL165:EB165"/>
    <mergeCell ref="A164:AU164"/>
    <mergeCell ref="A9:Q9"/>
    <mergeCell ref="A11:X11"/>
    <mergeCell ref="Y11:AW11"/>
    <mergeCell ref="AE12:AI12"/>
    <mergeCell ref="AJ12:AN12"/>
    <mergeCell ref="AO12:AQ12"/>
    <mergeCell ref="A12:B12"/>
    <mergeCell ref="C12:J12"/>
    <mergeCell ref="A180:EB180"/>
    <mergeCell ref="D59:EA59"/>
    <mergeCell ref="A133:EB133"/>
    <mergeCell ref="A137:EB137"/>
    <mergeCell ref="CU165:DK165"/>
    <mergeCell ref="DL163:EB163"/>
    <mergeCell ref="DL164:EB164"/>
    <mergeCell ref="AV169:BL169"/>
    <mergeCell ref="CD169:CT169"/>
    <mergeCell ref="CD164:CT164"/>
    <mergeCell ref="M12:AD12"/>
    <mergeCell ref="AZ18:BD18"/>
    <mergeCell ref="BE18:BH18"/>
    <mergeCell ref="A147:AU147"/>
    <mergeCell ref="AV147:BL147"/>
    <mergeCell ref="K12:L12"/>
    <mergeCell ref="A146:AU146"/>
    <mergeCell ref="AV146:BL146"/>
    <mergeCell ref="A145:AU145"/>
    <mergeCell ref="AV143:BL143"/>
    <mergeCell ref="DL147:EB147"/>
    <mergeCell ref="A150:EB150"/>
    <mergeCell ref="A148:EB148"/>
    <mergeCell ref="DL146:EB146"/>
    <mergeCell ref="CD147:CT147"/>
    <mergeCell ref="CU147:DK147"/>
    <mergeCell ref="CD146:CT146"/>
    <mergeCell ref="CU146:DK146"/>
    <mergeCell ref="BM146:CC146"/>
    <mergeCell ref="BM147:CC147"/>
    <mergeCell ref="BM128:CC129"/>
    <mergeCell ref="BM130:CC130"/>
    <mergeCell ref="BM132:CC132"/>
    <mergeCell ref="BM136:CC136"/>
    <mergeCell ref="BN139:CC139"/>
    <mergeCell ref="BM138:CB138"/>
    <mergeCell ref="BM135:CC135"/>
    <mergeCell ref="BM134:CC134"/>
    <mergeCell ref="BM174:CC174"/>
    <mergeCell ref="BM175:CC175"/>
    <mergeCell ref="BM173:CC173"/>
    <mergeCell ref="BM172:CC172"/>
    <mergeCell ref="BM157:CC157"/>
    <mergeCell ref="BM160:CC160"/>
    <mergeCell ref="BM149:CC149"/>
    <mergeCell ref="BM152:CC152"/>
    <mergeCell ref="BM153:CC153"/>
    <mergeCell ref="BM151:CC151"/>
    <mergeCell ref="BN154:CC154"/>
    <mergeCell ref="BM164:CC164"/>
    <mergeCell ref="BM156:CC156"/>
    <mergeCell ref="A158:AU158"/>
    <mergeCell ref="AV158:BJ158"/>
    <mergeCell ref="BM158:CC158"/>
    <mergeCell ref="BM176:CB176"/>
    <mergeCell ref="BM181:CC181"/>
    <mergeCell ref="BM178:CC178"/>
    <mergeCell ref="BM169:CC169"/>
    <mergeCell ref="BM165:CC165"/>
    <mergeCell ref="BM167:CC167"/>
    <mergeCell ref="BM170:CC170"/>
    <mergeCell ref="CD158:CT158"/>
    <mergeCell ref="CU158:DK158"/>
    <mergeCell ref="DM158:DV158"/>
    <mergeCell ref="BM162:CC162"/>
    <mergeCell ref="BM163:CC163"/>
    <mergeCell ref="BM168:CC168"/>
    <mergeCell ref="CU164:DK164"/>
    <mergeCell ref="DL168:EB168"/>
    <mergeCell ref="DL167:EB167"/>
    <mergeCell ref="DL160:EB160"/>
  </mergeCells>
  <printOptions/>
  <pageMargins left="0" right="0" top="0.15748031496062992" bottom="0.15748031496062992" header="0" footer="0"/>
  <pageSetup horizontalDpi="600" verticalDpi="600" orientation="portrait" paperSize="9" r:id="rId1"/>
  <rowBreaks count="2" manualBreakCount="2">
    <brk id="70" max="114" man="1"/>
    <brk id="112" max="1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</cp:lastModifiedBy>
  <cp:lastPrinted>2013-03-04T08:48:00Z</cp:lastPrinted>
  <dcterms:created xsi:type="dcterms:W3CDTF">2010-08-04T13:35:22Z</dcterms:created>
  <dcterms:modified xsi:type="dcterms:W3CDTF">2013-03-04T08:52:15Z</dcterms:modified>
  <cp:category/>
  <cp:version/>
  <cp:contentType/>
  <cp:contentStatus/>
</cp:coreProperties>
</file>